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9875" windowHeight="84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<sst xmlns="http://schemas.openxmlformats.org/spreadsheetml/2006/main" count="67" uniqueCount="40">
  <si>
    <t>Price</t>
  </si>
  <si>
    <t>Cost Per Square Yard</t>
  </si>
  <si>
    <t>Width (Inches)</t>
  </si>
  <si>
    <t>Length (Inches)</t>
  </si>
  <si>
    <t>Length (Yards)</t>
  </si>
  <si>
    <t>Quantity (Sheets)</t>
  </si>
  <si>
    <t>Style 1525 - Tearaway - 1.5 Ounce</t>
  </si>
  <si>
    <t>8" x 8" x 100 Sheets - White</t>
  </si>
  <si>
    <t>8" x 8" x 500 Sheets - White</t>
  </si>
  <si>
    <t>8" x 8" x 100 Sheets - Black</t>
  </si>
  <si>
    <t>8" x 8" x 500 Sheets - Black</t>
  </si>
  <si>
    <t>6" x 6" x 500 Sheets - White</t>
  </si>
  <si>
    <t>14.25" x 100 Yards - White</t>
  </si>
  <si>
    <t>19" x 100 Yards - White</t>
  </si>
  <si>
    <t>19" x 100 Yards - Black</t>
  </si>
  <si>
    <t>Style 2020 - Tearaway / Washaway - 2 Ounce</t>
  </si>
  <si>
    <t>4.5" x 11" x 500 Sheets - White</t>
  </si>
  <si>
    <t>15" x 15" x 500 Sheets - White</t>
  </si>
  <si>
    <t>Style 3020 Tearaway - 3 Ounce</t>
  </si>
  <si>
    <t>4.5" x 250 Yards - White</t>
  </si>
  <si>
    <t>Style 6510 Water Soluble Stabilizer</t>
  </si>
  <si>
    <t>10" x 25 Yards - White</t>
  </si>
  <si>
    <t>10" x 110 Yards - White</t>
  </si>
  <si>
    <t>Style 8820 - Soft-N-Stable Cutaway - 2 Ounce</t>
  </si>
  <si>
    <t>15" x 100 Yards</t>
  </si>
  <si>
    <t>22" x 100 Yards</t>
  </si>
  <si>
    <t>Style 8825 - Soft-N-Stable Cutaway - 2 Ounce</t>
  </si>
  <si>
    <t>15" x 100 Yards - White</t>
  </si>
  <si>
    <t>22" x 100 Yards - White</t>
  </si>
  <si>
    <t>Style 8825 - Soft-N-Stable Cutaway - 3 Ounce</t>
  </si>
  <si>
    <t>Style 9925 - StitchBacker Cutaway - 2.5 Ounce</t>
  </si>
  <si>
    <t>6" x 6" x 500 Sheets - Black</t>
  </si>
  <si>
    <t>28" x 100 Yards - Black</t>
  </si>
  <si>
    <t>Style 9925 - StitchBacker Cutaway - 3 Ounce</t>
  </si>
  <si>
    <t>28" x 100 Yards - White</t>
  </si>
  <si>
    <t>Backing Price Comparison Worksheet</t>
  </si>
  <si>
    <t>Use this worksheet to compare The Thread Exchange's backing prices with our competitors. The left side shows our prices and cost per square yard. Enter the competitor's backing information and we will show you their comparable cost per square yard.</t>
  </si>
  <si>
    <t>The Thread Exchange</t>
  </si>
  <si>
    <t>Competitor</t>
  </si>
  <si>
    <t>www.TheThreadExchange.com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</si>
</sst>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Arial"/>
      <family val="0"/>
    </font>
    <font>
      <b/>
      <sz val="14"/>
      <name val="Arial"/>
      <family val="2"/>
    </font>
    <font>
      <u val="single"/>
      <sz val="10"/>
      <color indexed="12"/>
      <name val="Arial"/>
      <family val="0"/>
    </font>
    <font>
      <u val="single"/>
      <sz val="10"/>
      <color indexed="36"/>
      <name val="Arial"/>
      <family val="0"/>
    </font>
    <font>
      <u val="single"/>
      <sz val="16"/>
      <color indexed="12"/>
      <name val="Arial"/>
      <family val="0"/>
    </font>
    <font>
      <sz val="16"/>
      <name val="Arial"/>
      <family val="0"/>
    </font>
  </fonts>
  <fills count="3">
    <fill>
      <patternFill/>
    </fill>
    <fill>
      <patternFill patternType="gray125"/>
    </fill>
    <fill>
      <patternFill patternType="solid">
        <fgColor indexed="10"/>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4" fontId="0" fillId="0" borderId="0" xfId="0" applyNumberFormat="1" applyAlignment="1">
      <alignment/>
    </xf>
    <xf numFmtId="2" fontId="0" fillId="0" borderId="0" xfId="0" applyNumberFormat="1" applyAlignment="1">
      <alignment/>
    </xf>
    <xf numFmtId="3" fontId="0" fillId="0" borderId="0" xfId="0" applyNumberFormat="1" applyAlignment="1">
      <alignment/>
    </xf>
    <xf numFmtId="4" fontId="1" fillId="0" borderId="0" xfId="0" applyNumberFormat="1" applyFont="1" applyAlignment="1">
      <alignment horizontal="center" vertical="center" wrapText="1"/>
    </xf>
    <xf numFmtId="0" fontId="1" fillId="0" borderId="0" xfId="0" applyFont="1" applyAlignment="1">
      <alignment horizontal="center" vertical="center" wrapText="1"/>
    </xf>
    <xf numFmtId="2"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2" fontId="0" fillId="2" borderId="0" xfId="0" applyNumberFormat="1" applyFill="1" applyAlignment="1">
      <alignment/>
    </xf>
    <xf numFmtId="0" fontId="0" fillId="2" borderId="0" xfId="0" applyFill="1" applyAlignment="1">
      <alignment/>
    </xf>
    <xf numFmtId="3" fontId="0" fillId="2" borderId="0" xfId="0" applyNumberFormat="1" applyFill="1" applyAlignment="1">
      <alignment/>
    </xf>
    <xf numFmtId="0" fontId="0" fillId="0" borderId="0" xfId="0" applyFont="1" applyAlignment="1">
      <alignment horizontal="center"/>
    </xf>
    <xf numFmtId="0" fontId="1" fillId="0" borderId="0" xfId="0" applyFont="1" applyAlignment="1">
      <alignment vertical="center"/>
    </xf>
    <xf numFmtId="0" fontId="0" fillId="0" borderId="0" xfId="0" applyAlignment="1">
      <alignment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49" fontId="1" fillId="0" borderId="0" xfId="0" applyNumberFormat="1" applyFont="1" applyAlignment="1">
      <alignment horizontal="left" vertical="center" wrapText="1"/>
    </xf>
    <xf numFmtId="49" fontId="0" fillId="0" borderId="0" xfId="0" applyNumberFormat="1" applyAlignment="1">
      <alignment horizontal="left" vertical="center" wrapText="1"/>
    </xf>
    <xf numFmtId="4" fontId="1" fillId="0" borderId="0" xfId="0" applyNumberFormat="1"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49" fontId="1" fillId="0" borderId="0" xfId="0" applyNumberFormat="1" applyFont="1" applyAlignment="1">
      <alignment vertical="center"/>
    </xf>
    <xf numFmtId="0" fontId="7" fillId="0" borderId="0" xfId="0" applyFont="1" applyAlignment="1">
      <alignment/>
    </xf>
    <xf numFmtId="49" fontId="6" fillId="0" borderId="0" xfId="20" applyNumberFormat="1" applyFont="1" applyAlignment="1">
      <alignment horizontal="center" vertical="center"/>
    </xf>
    <xf numFmtId="49" fontId="7" fillId="0" borderId="0" xfId="0" applyNumberFormat="1" applyFont="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threadexchange.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workbookViewId="0" topLeftCell="A1">
      <selection activeCell="G8" sqref="G8"/>
    </sheetView>
  </sheetViews>
  <sheetFormatPr defaultColWidth="9.140625" defaultRowHeight="12.75"/>
  <cols>
    <col min="1" max="1" width="36.7109375" style="0" customWidth="1"/>
    <col min="2" max="2" width="11.8515625" style="1" customWidth="1"/>
    <col min="3" max="3" width="12.421875" style="1" customWidth="1"/>
    <col min="4" max="4" width="11.7109375" style="0" customWidth="1"/>
    <col min="5" max="5" width="12.00390625" style="0" customWidth="1"/>
    <col min="6" max="6" width="11.8515625" style="2" customWidth="1"/>
    <col min="7" max="7" width="12.7109375" style="3" customWidth="1"/>
    <col min="8" max="8" width="11.00390625" style="1" customWidth="1"/>
    <col min="9" max="9" width="14.7109375" style="1" customWidth="1"/>
  </cols>
  <sheetData>
    <row r="1" spans="1:9" s="23" customFormat="1" ht="24.75" customHeight="1">
      <c r="A1" s="24" t="s">
        <v>39</v>
      </c>
      <c r="B1" s="25"/>
      <c r="C1" s="25"/>
      <c r="D1" s="25"/>
      <c r="E1" s="25"/>
      <c r="F1" s="25"/>
      <c r="G1" s="25"/>
      <c r="H1" s="25"/>
      <c r="I1" s="25"/>
    </row>
    <row r="2" spans="1:9" ht="21.75" customHeight="1">
      <c r="A2" s="14" t="s">
        <v>35</v>
      </c>
      <c r="B2" s="15"/>
      <c r="C2" s="15"/>
      <c r="D2" s="15"/>
      <c r="E2" s="15"/>
      <c r="F2" s="15"/>
      <c r="G2" s="15"/>
      <c r="H2" s="15"/>
      <c r="I2" s="15"/>
    </row>
    <row r="3" spans="1:9" ht="24.75" customHeight="1">
      <c r="A3" s="16" t="s">
        <v>36</v>
      </c>
      <c r="B3" s="17"/>
      <c r="C3" s="17"/>
      <c r="D3" s="17"/>
      <c r="E3" s="17"/>
      <c r="F3" s="17"/>
      <c r="G3" s="17"/>
      <c r="H3" s="17"/>
      <c r="I3" s="17"/>
    </row>
    <row r="4" spans="1:9" ht="12.75">
      <c r="A4" s="21"/>
      <c r="B4" s="21"/>
      <c r="C4" s="21"/>
      <c r="D4" s="21"/>
      <c r="E4" s="21"/>
      <c r="F4" s="21"/>
      <c r="G4" s="21"/>
      <c r="H4" s="21"/>
      <c r="I4" s="21"/>
    </row>
    <row r="5" spans="1:9" ht="12.75">
      <c r="A5" s="11"/>
      <c r="B5" s="18" t="s">
        <v>37</v>
      </c>
      <c r="C5" s="18"/>
      <c r="D5" s="19" t="s">
        <v>38</v>
      </c>
      <c r="E5" s="20"/>
      <c r="F5" s="20"/>
      <c r="G5" s="20"/>
      <c r="H5" s="20"/>
      <c r="I5" s="20"/>
    </row>
    <row r="6" spans="2:9" ht="25.5">
      <c r="B6" s="4" t="s">
        <v>0</v>
      </c>
      <c r="C6" s="4" t="s">
        <v>1</v>
      </c>
      <c r="D6" s="5" t="s">
        <v>2</v>
      </c>
      <c r="E6" s="5" t="s">
        <v>3</v>
      </c>
      <c r="F6" s="6" t="s">
        <v>4</v>
      </c>
      <c r="G6" s="7" t="s">
        <v>5</v>
      </c>
      <c r="H6" s="4" t="s">
        <v>0</v>
      </c>
      <c r="I6" s="4" t="s">
        <v>1</v>
      </c>
    </row>
    <row r="7" spans="1:2" ht="12.75">
      <c r="A7" s="22" t="s">
        <v>6</v>
      </c>
      <c r="B7" s="22"/>
    </row>
    <row r="8" spans="1:9" ht="12.75">
      <c r="A8" t="s">
        <v>7</v>
      </c>
      <c r="B8" s="1">
        <v>8</v>
      </c>
      <c r="C8" s="1">
        <v>1.62</v>
      </c>
      <c r="D8" s="1"/>
      <c r="E8" s="1"/>
      <c r="F8" s="8"/>
      <c r="I8" s="1" t="e">
        <f>H8/((D8*E8*G8)/1296)</f>
        <v>#DIV/0!</v>
      </c>
    </row>
    <row r="9" spans="1:9" ht="12.75">
      <c r="A9" t="s">
        <v>8</v>
      </c>
      <c r="B9" s="1">
        <v>18</v>
      </c>
      <c r="C9" s="1">
        <v>0.729</v>
      </c>
      <c r="F9" s="8"/>
      <c r="I9" s="1" t="e">
        <f>H9/((D9*E9*G9)/1296)</f>
        <v>#DIV/0!</v>
      </c>
    </row>
    <row r="10" spans="1:9" ht="12.75">
      <c r="A10" t="s">
        <v>9</v>
      </c>
      <c r="B10" s="1">
        <v>8</v>
      </c>
      <c r="C10" s="1">
        <v>1.62</v>
      </c>
      <c r="F10" s="8"/>
      <c r="I10" s="1" t="e">
        <f>H10/((D10*E10*G10)/1296)</f>
        <v>#DIV/0!</v>
      </c>
    </row>
    <row r="11" spans="1:9" ht="12.75">
      <c r="A11" t="s">
        <v>10</v>
      </c>
      <c r="B11" s="1">
        <v>21</v>
      </c>
      <c r="C11" s="1">
        <v>0.8505</v>
      </c>
      <c r="F11" s="8"/>
      <c r="I11" s="1" t="e">
        <f>H11/((D11*E11*G11)/1296)</f>
        <v>#DIV/0!</v>
      </c>
    </row>
    <row r="12" spans="1:9" ht="12.75">
      <c r="A12" t="s">
        <v>11</v>
      </c>
      <c r="B12" s="1">
        <v>12</v>
      </c>
      <c r="C12" s="1">
        <v>0.864</v>
      </c>
      <c r="F12" s="8"/>
      <c r="I12" s="1" t="e">
        <f>H12/((D12*E12*G12)/1296)</f>
        <v>#DIV/0!</v>
      </c>
    </row>
    <row r="13" spans="1:9" ht="12.75">
      <c r="A13" t="s">
        <v>12</v>
      </c>
      <c r="B13" s="1">
        <v>21</v>
      </c>
      <c r="C13" s="1">
        <v>0.5305263157894736</v>
      </c>
      <c r="D13" s="1"/>
      <c r="E13" s="9"/>
      <c r="G13" s="10"/>
      <c r="I13" s="1" t="e">
        <f>H13/((D13*F13*36)/1296)</f>
        <v>#DIV/0!</v>
      </c>
    </row>
    <row r="14" spans="1:9" ht="12.75">
      <c r="A14" t="s">
        <v>13</v>
      </c>
      <c r="B14" s="1">
        <v>28</v>
      </c>
      <c r="C14" s="1">
        <v>0.5305263157894736</v>
      </c>
      <c r="E14" s="9"/>
      <c r="G14" s="10"/>
      <c r="I14" s="1" t="e">
        <f>H14/((D14*F14*36)/1296)</f>
        <v>#DIV/0!</v>
      </c>
    </row>
    <row r="15" spans="1:9" ht="12.75">
      <c r="A15" t="s">
        <v>14</v>
      </c>
      <c r="B15" s="1">
        <v>37</v>
      </c>
      <c r="C15" s="1">
        <v>0.7010526315789474</v>
      </c>
      <c r="E15" s="9"/>
      <c r="G15" s="10"/>
      <c r="I15" s="1" t="e">
        <f>H15/((D15*F15*36)/1296)</f>
        <v>#DIV/0!</v>
      </c>
    </row>
    <row r="16" spans="1:2" ht="12.75">
      <c r="A16" s="22" t="s">
        <v>15</v>
      </c>
      <c r="B16" s="22"/>
    </row>
    <row r="17" spans="1:9" ht="12.75">
      <c r="A17" t="s">
        <v>7</v>
      </c>
      <c r="B17" s="1">
        <v>8</v>
      </c>
      <c r="C17" s="1">
        <v>1.62</v>
      </c>
      <c r="F17" s="8"/>
      <c r="I17" s="1" t="e">
        <f>H17/((D17*E17*G17)/1296)</f>
        <v>#DIV/0!</v>
      </c>
    </row>
    <row r="18" spans="1:9" ht="12.75">
      <c r="A18" t="s">
        <v>10</v>
      </c>
      <c r="B18" s="1">
        <v>20</v>
      </c>
      <c r="C18" s="1">
        <v>0.81</v>
      </c>
      <c r="F18" s="8"/>
      <c r="I18" s="1" t="e">
        <f>H18/((D18*E18*G18)/1296)</f>
        <v>#DIV/0!</v>
      </c>
    </row>
    <row r="19" spans="1:9" ht="12.75">
      <c r="A19" t="s">
        <v>11</v>
      </c>
      <c r="B19" s="1">
        <v>13</v>
      </c>
      <c r="C19" s="1">
        <v>0.9359999999999999</v>
      </c>
      <c r="F19" s="8"/>
      <c r="I19" s="1" t="e">
        <f>H19/((D19*E19*G19)/1296)</f>
        <v>#DIV/0!</v>
      </c>
    </row>
    <row r="20" spans="1:9" ht="12.75">
      <c r="A20" t="s">
        <v>16</v>
      </c>
      <c r="B20" s="1">
        <v>17</v>
      </c>
      <c r="C20" s="1">
        <v>0.8901818181818182</v>
      </c>
      <c r="F20" s="8"/>
      <c r="I20" s="1" t="e">
        <f>H20/((D20*E20*G20)/1296)</f>
        <v>#DIV/0!</v>
      </c>
    </row>
    <row r="21" spans="1:9" ht="12.75">
      <c r="A21" t="s">
        <v>17</v>
      </c>
      <c r="B21" s="1">
        <v>65</v>
      </c>
      <c r="C21" s="1">
        <v>0.7488</v>
      </c>
      <c r="F21" s="8"/>
      <c r="I21" s="1" t="e">
        <f>H21/((D21*E21*G21)/1296)</f>
        <v>#DIV/0!</v>
      </c>
    </row>
    <row r="22" spans="1:9" ht="12.75">
      <c r="A22" t="s">
        <v>12</v>
      </c>
      <c r="B22" s="1">
        <v>30</v>
      </c>
      <c r="C22" s="1">
        <v>0.7578947368421052</v>
      </c>
      <c r="E22" s="9"/>
      <c r="G22" s="10"/>
      <c r="I22" s="1" t="e">
        <f>H22/((D22*F22*36)/1296)</f>
        <v>#DIV/0!</v>
      </c>
    </row>
    <row r="23" spans="1:9" ht="12.75">
      <c r="A23" t="s">
        <v>13</v>
      </c>
      <c r="B23" s="1">
        <v>44</v>
      </c>
      <c r="C23" s="1">
        <v>0.8336842105263158</v>
      </c>
      <c r="E23" s="9"/>
      <c r="G23" s="10"/>
      <c r="I23" s="1" t="e">
        <f>H23/((D23*F23*36)/1296)</f>
        <v>#DIV/0!</v>
      </c>
    </row>
    <row r="24" spans="1:2" ht="12.75">
      <c r="A24" s="12" t="s">
        <v>18</v>
      </c>
      <c r="B24" s="12"/>
    </row>
    <row r="25" spans="1:9" ht="12.75">
      <c r="A25" t="s">
        <v>19</v>
      </c>
      <c r="B25" s="1">
        <v>28</v>
      </c>
      <c r="C25" s="1">
        <v>0.896</v>
      </c>
      <c r="E25" s="9"/>
      <c r="G25" s="10"/>
      <c r="I25" s="1" t="e">
        <f>H25/((D25*F25*36)/1296)</f>
        <v>#DIV/0!</v>
      </c>
    </row>
    <row r="26" spans="1:9" ht="12.75">
      <c r="A26" t="s">
        <v>13</v>
      </c>
      <c r="B26" s="1">
        <v>54</v>
      </c>
      <c r="C26" s="1">
        <v>1.023157894736842</v>
      </c>
      <c r="E26" s="9"/>
      <c r="G26" s="10"/>
      <c r="I26" s="1" t="e">
        <f>H26/((D26*F26*36)/1296)</f>
        <v>#DIV/0!</v>
      </c>
    </row>
    <row r="27" spans="1:2" ht="12.75">
      <c r="A27" s="12" t="s">
        <v>20</v>
      </c>
      <c r="B27" s="13"/>
    </row>
    <row r="28" spans="1:9" ht="12.75">
      <c r="A28" t="s">
        <v>21</v>
      </c>
      <c r="B28" s="1">
        <v>18</v>
      </c>
      <c r="C28" s="1">
        <v>2.592</v>
      </c>
      <c r="E28" s="9"/>
      <c r="G28" s="10"/>
      <c r="I28" s="1" t="e">
        <f>H28/((D28*F28*36)/1296)</f>
        <v>#DIV/0!</v>
      </c>
    </row>
    <row r="29" spans="1:9" ht="12.75">
      <c r="A29" t="s">
        <v>22</v>
      </c>
      <c r="B29" s="1">
        <v>46</v>
      </c>
      <c r="C29" s="1">
        <v>1.5054545454545454</v>
      </c>
      <c r="E29" s="9"/>
      <c r="G29" s="10"/>
      <c r="I29" s="1" t="e">
        <f>H29/((D29*F29*36)/1296)</f>
        <v>#DIV/0!</v>
      </c>
    </row>
    <row r="30" spans="1:2" ht="12.75">
      <c r="A30" s="12" t="s">
        <v>23</v>
      </c>
      <c r="B30" s="13"/>
    </row>
    <row r="31" spans="1:9" ht="12.75">
      <c r="A31" t="s">
        <v>24</v>
      </c>
      <c r="B31" s="1">
        <v>39</v>
      </c>
      <c r="C31" s="1">
        <v>0.936</v>
      </c>
      <c r="E31" s="9"/>
      <c r="G31" s="10"/>
      <c r="I31" s="1" t="e">
        <f>H31/((D31*F31*36)/1296)</f>
        <v>#DIV/0!</v>
      </c>
    </row>
    <row r="32" spans="1:9" ht="12.75">
      <c r="A32" t="s">
        <v>25</v>
      </c>
      <c r="B32" s="1">
        <v>57</v>
      </c>
      <c r="C32" s="1">
        <v>0.9327272727272726</v>
      </c>
      <c r="E32" s="9"/>
      <c r="G32" s="10"/>
      <c r="I32" s="1" t="e">
        <f>H32/((D32*F32*36)/1296)</f>
        <v>#DIV/0!</v>
      </c>
    </row>
    <row r="33" spans="1:2" ht="12.75">
      <c r="A33" s="12" t="s">
        <v>26</v>
      </c>
      <c r="B33" s="12"/>
    </row>
    <row r="34" spans="1:9" ht="12.75">
      <c r="A34" t="s">
        <v>7</v>
      </c>
      <c r="B34" s="1">
        <v>9</v>
      </c>
      <c r="C34" s="1">
        <v>1.8225</v>
      </c>
      <c r="F34" s="8"/>
      <c r="I34" s="1" t="e">
        <f>H34/((D34*E34*G34)/1296)</f>
        <v>#DIV/0!</v>
      </c>
    </row>
    <row r="35" spans="1:9" ht="12.75">
      <c r="A35" t="s">
        <v>8</v>
      </c>
      <c r="B35" s="1">
        <v>30</v>
      </c>
      <c r="C35" s="1">
        <v>1.215</v>
      </c>
      <c r="F35" s="8"/>
      <c r="I35" s="1" t="e">
        <f>H35/((D35*E35*G35)/1296)</f>
        <v>#DIV/0!</v>
      </c>
    </row>
    <row r="36" spans="1:9" ht="12.75">
      <c r="A36" t="s">
        <v>9</v>
      </c>
      <c r="B36" s="1">
        <v>9</v>
      </c>
      <c r="C36" s="1">
        <v>2.3804081632653062</v>
      </c>
      <c r="F36" s="8"/>
      <c r="I36" s="1" t="e">
        <f>H36/((D36*E36*G36)/1296)</f>
        <v>#DIV/0!</v>
      </c>
    </row>
    <row r="37" spans="1:9" ht="12.75">
      <c r="A37" t="s">
        <v>10</v>
      </c>
      <c r="B37" s="1">
        <v>22</v>
      </c>
      <c r="C37" s="1">
        <v>1.1637551020408163</v>
      </c>
      <c r="F37" s="8"/>
      <c r="I37" s="1" t="e">
        <f>H37/((D37*E37*G37)/1296)</f>
        <v>#DIV/0!</v>
      </c>
    </row>
    <row r="38" spans="1:9" ht="12.75">
      <c r="A38" t="s">
        <v>17</v>
      </c>
      <c r="B38" s="1">
        <v>91</v>
      </c>
      <c r="C38" s="1">
        <v>1.04832</v>
      </c>
      <c r="F38" s="8"/>
      <c r="I38" s="1" t="e">
        <f>H38/((D38*E38*G38)/1296)</f>
        <v>#DIV/0!</v>
      </c>
    </row>
    <row r="39" spans="1:9" ht="12.75">
      <c r="A39" t="s">
        <v>27</v>
      </c>
      <c r="B39" s="1">
        <v>45</v>
      </c>
      <c r="C39" s="1">
        <v>1.08</v>
      </c>
      <c r="E39" s="9"/>
      <c r="G39" s="10"/>
      <c r="I39" s="1" t="e">
        <f>H39/((D39*F39*36)/1296)</f>
        <v>#DIV/0!</v>
      </c>
    </row>
    <row r="40" spans="1:9" ht="12.75">
      <c r="A40" t="s">
        <v>28</v>
      </c>
      <c r="B40" s="1">
        <v>66</v>
      </c>
      <c r="C40" s="1">
        <v>1.08</v>
      </c>
      <c r="E40" s="9"/>
      <c r="G40" s="10"/>
      <c r="I40" s="1" t="e">
        <f>H40/((D40*F40*36)/1296)</f>
        <v>#DIV/0!</v>
      </c>
    </row>
    <row r="41" spans="1:2" ht="12.75">
      <c r="A41" s="12" t="s">
        <v>29</v>
      </c>
      <c r="B41" s="12"/>
    </row>
    <row r="42" spans="1:9" ht="12.75">
      <c r="A42" t="s">
        <v>7</v>
      </c>
      <c r="B42" s="1">
        <v>12</v>
      </c>
      <c r="C42" s="1">
        <v>2.43</v>
      </c>
      <c r="F42" s="8"/>
      <c r="I42" s="1" t="e">
        <f>H42/((D42*E42*G42)/1296)</f>
        <v>#DIV/0!</v>
      </c>
    </row>
    <row r="43" spans="1:9" ht="12.75">
      <c r="A43" t="s">
        <v>8</v>
      </c>
      <c r="B43" s="1">
        <v>30</v>
      </c>
      <c r="C43" s="1">
        <v>1.215</v>
      </c>
      <c r="F43" s="8"/>
      <c r="I43" s="1" t="e">
        <f>H43/((D43*E43*G43)/1296)</f>
        <v>#DIV/0!</v>
      </c>
    </row>
    <row r="44" spans="1:9" ht="12.75">
      <c r="A44" t="s">
        <v>17</v>
      </c>
      <c r="B44" s="1">
        <v>107</v>
      </c>
      <c r="C44" s="1">
        <v>1.23264</v>
      </c>
      <c r="F44" s="8"/>
      <c r="I44" s="1" t="e">
        <f>H44/((D44*E44*G44)/1296)</f>
        <v>#DIV/0!</v>
      </c>
    </row>
    <row r="45" spans="1:9" ht="12.75">
      <c r="A45" t="s">
        <v>27</v>
      </c>
      <c r="B45" s="1">
        <v>51</v>
      </c>
      <c r="C45" s="1">
        <v>1.224</v>
      </c>
      <c r="E45" s="9"/>
      <c r="G45" s="10"/>
      <c r="I45" s="1" t="e">
        <f>H45/((D45*F45*36)/1296)</f>
        <v>#DIV/0!</v>
      </c>
    </row>
    <row r="46" spans="1:9" ht="12.75">
      <c r="A46" t="s">
        <v>28</v>
      </c>
      <c r="B46" s="1">
        <v>75</v>
      </c>
      <c r="C46" s="1">
        <v>1.2272727272727273</v>
      </c>
      <c r="E46" s="9"/>
      <c r="G46" s="10"/>
      <c r="I46" s="1" t="e">
        <f>H46/((D46*F46*36)/1296)</f>
        <v>#DIV/0!</v>
      </c>
    </row>
    <row r="47" spans="1:2" ht="12.75">
      <c r="A47" s="12" t="s">
        <v>30</v>
      </c>
      <c r="B47" s="13"/>
    </row>
    <row r="48" spans="1:9" ht="12.75">
      <c r="A48" t="s">
        <v>7</v>
      </c>
      <c r="B48" s="1">
        <v>10</v>
      </c>
      <c r="C48" s="1">
        <v>2.025</v>
      </c>
      <c r="F48" s="8"/>
      <c r="I48" s="1" t="e">
        <f aca="true" t="shared" si="0" ref="I48:I53">H48/((D48*E48*G48)/1296)</f>
        <v>#DIV/0!</v>
      </c>
    </row>
    <row r="49" spans="1:9" ht="12.75">
      <c r="A49" t="s">
        <v>8</v>
      </c>
      <c r="B49" s="1">
        <v>26</v>
      </c>
      <c r="C49" s="1">
        <v>1.053</v>
      </c>
      <c r="F49" s="8"/>
      <c r="I49" s="1" t="e">
        <f t="shared" si="0"/>
        <v>#DIV/0!</v>
      </c>
    </row>
    <row r="50" spans="1:9" ht="12.75">
      <c r="A50" t="s">
        <v>9</v>
      </c>
      <c r="B50" s="1">
        <v>32</v>
      </c>
      <c r="C50" s="1">
        <v>1.296</v>
      </c>
      <c r="F50" s="8"/>
      <c r="I50" s="1" t="e">
        <f t="shared" si="0"/>
        <v>#DIV/0!</v>
      </c>
    </row>
    <row r="51" spans="1:9" ht="12.75">
      <c r="A51" t="s">
        <v>10</v>
      </c>
      <c r="B51" s="1">
        <v>13</v>
      </c>
      <c r="C51" s="1">
        <v>2.6325</v>
      </c>
      <c r="F51" s="8"/>
      <c r="I51" s="1" t="e">
        <f t="shared" si="0"/>
        <v>#DIV/0!</v>
      </c>
    </row>
    <row r="52" spans="1:9" ht="12.75">
      <c r="A52" t="s">
        <v>11</v>
      </c>
      <c r="B52" s="1">
        <v>17</v>
      </c>
      <c r="C52" s="1">
        <v>1.224</v>
      </c>
      <c r="F52" s="8"/>
      <c r="I52" s="1" t="e">
        <f t="shared" si="0"/>
        <v>#DIV/0!</v>
      </c>
    </row>
    <row r="53" spans="1:9" ht="12.75">
      <c r="A53" t="s">
        <v>31</v>
      </c>
      <c r="B53" s="1">
        <v>18</v>
      </c>
      <c r="C53" s="1">
        <v>1.296</v>
      </c>
      <c r="F53" s="8"/>
      <c r="I53" s="1" t="e">
        <f t="shared" si="0"/>
        <v>#DIV/0!</v>
      </c>
    </row>
    <row r="54" spans="1:9" ht="12.75">
      <c r="A54" t="s">
        <v>14</v>
      </c>
      <c r="B54" s="1">
        <v>47</v>
      </c>
      <c r="C54" s="1">
        <v>0.8905263157894737</v>
      </c>
      <c r="E54" s="9"/>
      <c r="G54" s="10"/>
      <c r="I54" s="1" t="e">
        <f>H54/((D54*F54*36)/1296)</f>
        <v>#DIV/0!</v>
      </c>
    </row>
    <row r="55" spans="1:9" ht="12.75">
      <c r="A55" t="s">
        <v>32</v>
      </c>
      <c r="B55" s="1">
        <v>90</v>
      </c>
      <c r="C55" s="1">
        <v>1.1571428571428573</v>
      </c>
      <c r="E55" s="9"/>
      <c r="G55" s="10"/>
      <c r="I55" s="1" t="e">
        <f>H55/((D55*F55*36)/1296)</f>
        <v>#DIV/0!</v>
      </c>
    </row>
    <row r="56" spans="1:2" ht="12.75">
      <c r="A56" s="12" t="s">
        <v>33</v>
      </c>
      <c r="B56" s="13"/>
    </row>
    <row r="57" spans="1:9" ht="12.75">
      <c r="A57" t="s">
        <v>7</v>
      </c>
      <c r="B57" s="1">
        <v>10</v>
      </c>
      <c r="C57" s="1">
        <v>2.025</v>
      </c>
      <c r="F57" s="8"/>
      <c r="I57" s="1" t="e">
        <f>H57/((D57*E57*G57)/1296)</f>
        <v>#DIV/0!</v>
      </c>
    </row>
    <row r="58" spans="1:9" ht="12.75">
      <c r="A58" t="s">
        <v>8</v>
      </c>
      <c r="B58" s="1">
        <v>33</v>
      </c>
      <c r="C58" s="1">
        <v>1.3365</v>
      </c>
      <c r="F58" s="8"/>
      <c r="I58" s="1" t="e">
        <f>H58/((D58*E58*G58)/1296)</f>
        <v>#DIV/0!</v>
      </c>
    </row>
    <row r="59" spans="1:9" ht="12.75">
      <c r="A59" t="s">
        <v>11</v>
      </c>
      <c r="B59" s="1">
        <v>19</v>
      </c>
      <c r="C59" s="1">
        <v>1.3679999999999999</v>
      </c>
      <c r="F59" s="8"/>
      <c r="I59" s="1" t="e">
        <f>H59/((D59*E59*G59)/1296)</f>
        <v>#DIV/0!</v>
      </c>
    </row>
    <row r="60" spans="1:9" ht="12.75">
      <c r="A60" t="s">
        <v>34</v>
      </c>
      <c r="B60" s="1">
        <v>107</v>
      </c>
      <c r="C60" s="1">
        <v>1.375714285714286</v>
      </c>
      <c r="E60" s="9"/>
      <c r="G60" s="10"/>
      <c r="I60" s="1" t="e">
        <f>H60/((D60*F60*36)/1296)</f>
        <v>#DIV/0!</v>
      </c>
    </row>
  </sheetData>
  <mergeCells count="15">
    <mergeCell ref="A1:I1"/>
    <mergeCell ref="A7:B7"/>
    <mergeCell ref="A16:B16"/>
    <mergeCell ref="A24:B24"/>
    <mergeCell ref="A27:B27"/>
    <mergeCell ref="A56:B56"/>
    <mergeCell ref="A2:I2"/>
    <mergeCell ref="A3:I3"/>
    <mergeCell ref="B5:C5"/>
    <mergeCell ref="D5:I5"/>
    <mergeCell ref="A4:I4"/>
    <mergeCell ref="A30:B30"/>
    <mergeCell ref="A33:B33"/>
    <mergeCell ref="A41:B41"/>
    <mergeCell ref="A47:B47"/>
  </mergeCells>
  <hyperlinks>
    <hyperlink ref="A1" r:id="rId1" display="www.TheThreadExchange.com"/>
  </hyperlinks>
  <printOptions/>
  <pageMargins left="0.75" right="0.75" top="1" bottom="1" header="0.5" footer="0.5"/>
  <pageSetup orientation="portrait"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Thread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tenney</dc:creator>
  <cp:keywords/>
  <dc:description/>
  <cp:lastModifiedBy>bob tenney</cp:lastModifiedBy>
  <dcterms:created xsi:type="dcterms:W3CDTF">2015-02-13T19:39:34Z</dcterms:created>
  <dcterms:modified xsi:type="dcterms:W3CDTF">2015-02-17T19:26:24Z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